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T Ratio JAN-MAR 2020" sheetId="1" r:id="rId1"/>
  </sheets>
  <calcPr calcId="124519"/>
</workbook>
</file>

<file path=xl/calcChain.xml><?xml version="1.0" encoding="utf-8"?>
<calcChain xmlns="http://schemas.openxmlformats.org/spreadsheetml/2006/main">
  <c r="D77" i="1"/>
  <c r="C77"/>
  <c r="E77" s="1"/>
  <c r="B77"/>
  <c r="F77" s="1"/>
  <c r="F76"/>
  <c r="E75"/>
  <c r="F75" s="1"/>
  <c r="E74"/>
  <c r="F74" s="1"/>
  <c r="F73"/>
  <c r="E73"/>
  <c r="E72"/>
  <c r="F72" s="1"/>
  <c r="F71"/>
  <c r="E71"/>
  <c r="E70"/>
  <c r="F70" s="1"/>
  <c r="F69"/>
  <c r="E69"/>
  <c r="E68"/>
  <c r="F68" s="1"/>
  <c r="F67"/>
  <c r="E67"/>
  <c r="E66"/>
  <c r="F66" s="1"/>
  <c r="F65"/>
  <c r="E65"/>
  <c r="E64"/>
  <c r="F64" s="1"/>
  <c r="F63"/>
  <c r="E63"/>
  <c r="E62"/>
  <c r="F62" s="1"/>
  <c r="F61"/>
  <c r="F60"/>
  <c r="E59"/>
  <c r="F59" s="1"/>
  <c r="E58"/>
  <c r="F58" s="1"/>
  <c r="E57"/>
  <c r="F57" s="1"/>
  <c r="E56"/>
  <c r="F56" s="1"/>
  <c r="F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</calcChain>
</file>

<file path=xl/sharedStrings.xml><?xml version="1.0" encoding="utf-8"?>
<sst xmlns="http://schemas.openxmlformats.org/spreadsheetml/2006/main" count="87" uniqueCount="84">
  <si>
    <t>CT RATIO : Blood product consumption by wards Jan-Mar ,2020</t>
  </si>
  <si>
    <t>Wards</t>
  </si>
  <si>
    <t>Red cells</t>
  </si>
  <si>
    <t>Total red</t>
  </si>
  <si>
    <t>CT-ratio</t>
  </si>
  <si>
    <t>Crossmatched</t>
  </si>
  <si>
    <t>RCC/PC</t>
  </si>
  <si>
    <t>RC-LD</t>
  </si>
  <si>
    <t>cells</t>
  </si>
  <si>
    <t>transfused</t>
  </si>
  <si>
    <t>A/E</t>
  </si>
  <si>
    <t>ICU</t>
  </si>
  <si>
    <t>ICW</t>
  </si>
  <si>
    <t>CICU</t>
  </si>
  <si>
    <t>4S</t>
  </si>
  <si>
    <t>4U</t>
  </si>
  <si>
    <t>5U</t>
  </si>
  <si>
    <t>6TD</t>
  </si>
  <si>
    <t>BMT</t>
  </si>
  <si>
    <t>6U</t>
  </si>
  <si>
    <t>6TE</t>
  </si>
  <si>
    <t>7TD</t>
  </si>
  <si>
    <t>7TE</t>
  </si>
  <si>
    <t>7U</t>
  </si>
  <si>
    <t>8TD</t>
  </si>
  <si>
    <t>8TE</t>
  </si>
  <si>
    <t>8U</t>
  </si>
  <si>
    <t>9S</t>
  </si>
  <si>
    <t>9U</t>
  </si>
  <si>
    <t>9TD</t>
  </si>
  <si>
    <t>10U</t>
  </si>
  <si>
    <t>11U</t>
  </si>
  <si>
    <t>ANC</t>
  </si>
  <si>
    <t>LW</t>
  </si>
  <si>
    <t>LABO</t>
  </si>
  <si>
    <t>ANW</t>
  </si>
  <si>
    <t>PNW</t>
  </si>
  <si>
    <t>12U</t>
  </si>
  <si>
    <t>13U</t>
  </si>
  <si>
    <t>NICU</t>
  </si>
  <si>
    <t>BMTP</t>
  </si>
  <si>
    <t>PDC</t>
  </si>
  <si>
    <t>PDCM</t>
  </si>
  <si>
    <t>PICU</t>
  </si>
  <si>
    <t>PAE</t>
  </si>
  <si>
    <t>PAC</t>
  </si>
  <si>
    <t>5P</t>
  </si>
  <si>
    <t>6P</t>
  </si>
  <si>
    <t>7P</t>
  </si>
  <si>
    <t>8P</t>
  </si>
  <si>
    <t>PAED</t>
  </si>
  <si>
    <t>UMSC</t>
  </si>
  <si>
    <t>DCDN</t>
  </si>
  <si>
    <t>DCDP</t>
  </si>
  <si>
    <t>DCGO</t>
  </si>
  <si>
    <t>DCGS</t>
  </si>
  <si>
    <t>DCHO</t>
  </si>
  <si>
    <t>DCOBS</t>
  </si>
  <si>
    <t>DCOT</t>
  </si>
  <si>
    <t>DCMOR</t>
  </si>
  <si>
    <t>DCUE</t>
  </si>
  <si>
    <t>DEFLOC</t>
  </si>
  <si>
    <t>FM</t>
  </si>
  <si>
    <t>B</t>
  </si>
  <si>
    <t>C</t>
  </si>
  <si>
    <t>G</t>
  </si>
  <si>
    <t>J</t>
  </si>
  <si>
    <t>GY</t>
  </si>
  <si>
    <t>OK</t>
  </si>
  <si>
    <t>CIC</t>
  </si>
  <si>
    <t>CIGMIT</t>
  </si>
  <si>
    <t>BTCR</t>
  </si>
  <si>
    <t>RADIO</t>
  </si>
  <si>
    <t>REHAB</t>
  </si>
  <si>
    <t>RUKA</t>
  </si>
  <si>
    <t>RTPD</t>
  </si>
  <si>
    <t>ECG</t>
  </si>
  <si>
    <t>U</t>
  </si>
  <si>
    <t>WP</t>
  </si>
  <si>
    <t>EPU</t>
  </si>
  <si>
    <t>Total</t>
  </si>
  <si>
    <t>Abbreviation:</t>
  </si>
  <si>
    <t>Red cell concentrate/Packed cells</t>
  </si>
  <si>
    <t>Red cell concentrate - Leucodepleted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</si>
</sst>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0" fontId="3" fillId="0" borderId="1" xfId="1" applyFont="1" applyBorder="1"/>
    <xf numFmtId="0" fontId="4" fillId="2" borderId="0" xfId="1" applyFont="1" applyFill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7" xfId="1" applyFont="1" applyFill="1" applyBorder="1"/>
    <xf numFmtId="0" fontId="4" fillId="3" borderId="7" xfId="1" applyFont="1" applyFill="1" applyBorder="1" applyAlignment="1">
      <alignment horizontal="center"/>
    </xf>
    <xf numFmtId="0" fontId="4" fillId="3" borderId="9" xfId="1" applyFont="1" applyFill="1" applyBorder="1"/>
    <xf numFmtId="0" fontId="4" fillId="3" borderId="9" xfId="1" applyFont="1" applyFill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right"/>
    </xf>
    <xf numFmtId="0" fontId="6" fillId="3" borderId="11" xfId="1" applyFont="1" applyFill="1" applyBorder="1" applyAlignment="1">
      <alignment horizontal="right"/>
    </xf>
    <xf numFmtId="0" fontId="4" fillId="0" borderId="11" xfId="1" applyFont="1" applyFill="1" applyBorder="1" applyAlignment="1">
      <alignment horizontal="center"/>
    </xf>
    <xf numFmtId="0" fontId="3" fillId="0" borderId="11" xfId="1" applyFont="1" applyBorder="1" applyAlignment="1">
      <alignment horizontal="center"/>
    </xf>
    <xf numFmtId="2" fontId="6" fillId="2" borderId="11" xfId="1" applyNumberFormat="1" applyFont="1" applyFill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7" fillId="2" borderId="11" xfId="1" applyNumberFormat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 vertical="center"/>
    </xf>
    <xf numFmtId="0" fontId="9" fillId="4" borderId="6" xfId="0" applyFont="1" applyFill="1" applyBorder="1"/>
    <xf numFmtId="0" fontId="9" fillId="4" borderId="12" xfId="0" applyFont="1" applyFill="1" applyBorder="1"/>
    <xf numFmtId="0" fontId="8" fillId="0" borderId="12" xfId="0" applyFont="1" applyBorder="1"/>
    <xf numFmtId="0" fontId="8" fillId="0" borderId="13" xfId="0" applyFont="1" applyBorder="1"/>
    <xf numFmtId="0" fontId="10" fillId="0" borderId="8" xfId="3" applyFont="1" applyBorder="1"/>
    <xf numFmtId="0" fontId="10" fillId="0" borderId="0" xfId="3" applyFont="1" applyBorder="1"/>
    <xf numFmtId="0" fontId="8" fillId="0" borderId="1" xfId="0" applyFont="1" applyBorder="1"/>
    <xf numFmtId="0" fontId="10" fillId="0" borderId="10" xfId="3" applyFont="1" applyBorder="1"/>
    <xf numFmtId="0" fontId="10" fillId="0" borderId="14" xfId="3" applyFont="1" applyBorder="1"/>
    <xf numFmtId="0" fontId="8" fillId="0" borderId="15" xfId="0" applyFont="1" applyBorder="1"/>
    <xf numFmtId="0" fontId="8" fillId="0" borderId="0" xfId="0" applyFont="1" applyBorder="1"/>
    <xf numFmtId="0" fontId="9" fillId="4" borderId="0" xfId="0" applyFont="1" applyFill="1" applyBorder="1"/>
  </cellXfs>
  <cellStyles count="188">
    <cellStyle name="Normal" xfId="0" builtinId="0"/>
    <cellStyle name="Normal 2" xfId="2"/>
    <cellStyle name="Normal 2 2" xfId="1"/>
    <cellStyle name="Normal 3" xfId="3"/>
    <cellStyle name="Normal 3 10" xfId="4"/>
    <cellStyle name="Normal 3 11" xfId="5"/>
    <cellStyle name="Normal 3 12" xfId="6"/>
    <cellStyle name="Normal 3 13" xfId="7"/>
    <cellStyle name="Normal 3 14" xfId="8"/>
    <cellStyle name="Normal 3 15" xfId="9"/>
    <cellStyle name="Normal 3 16" xfId="10"/>
    <cellStyle name="Normal 3 17" xfId="11"/>
    <cellStyle name="Normal 3 18" xfId="12"/>
    <cellStyle name="Normal 3 19" xfId="13"/>
    <cellStyle name="Normal 3 2" xfId="14"/>
    <cellStyle name="Normal 3 2 2" xfId="15"/>
    <cellStyle name="Normal 3 20" xfId="16"/>
    <cellStyle name="Normal 3 21" xfId="17"/>
    <cellStyle name="Normal 3 22" xfId="18"/>
    <cellStyle name="Normal 3 23" xfId="19"/>
    <cellStyle name="Normal 3 24" xfId="20"/>
    <cellStyle name="Normal 3 25" xfId="21"/>
    <cellStyle name="Normal 3 26" xfId="22"/>
    <cellStyle name="Normal 3 27" xfId="23"/>
    <cellStyle name="Normal 3 28" xfId="24"/>
    <cellStyle name="Normal 3 29" xfId="25"/>
    <cellStyle name="Normal 3 3" xfId="26"/>
    <cellStyle name="Normal 3 30" xfId="27"/>
    <cellStyle name="Normal 3 31" xfId="28"/>
    <cellStyle name="Normal 3 32" xfId="29"/>
    <cellStyle name="Normal 3 33" xfId="30"/>
    <cellStyle name="Normal 3 34" xfId="31"/>
    <cellStyle name="Normal 3 35" xfId="32"/>
    <cellStyle name="Normal 3 36" xfId="33"/>
    <cellStyle name="Normal 3 37" xfId="34"/>
    <cellStyle name="Normal 3 38" xfId="35"/>
    <cellStyle name="Normal 3 39" xfId="36"/>
    <cellStyle name="Normal 3 4" xfId="37"/>
    <cellStyle name="Normal 3 40" xfId="38"/>
    <cellStyle name="Normal 3 41" xfId="39"/>
    <cellStyle name="Normal 3 42" xfId="40"/>
    <cellStyle name="Normal 3 43" xfId="41"/>
    <cellStyle name="Normal 3 44" xfId="42"/>
    <cellStyle name="Normal 3 45" xfId="43"/>
    <cellStyle name="Normal 3 46" xfId="44"/>
    <cellStyle name="Normal 3 47" xfId="45"/>
    <cellStyle name="Normal 3 48" xfId="46"/>
    <cellStyle name="Normal 3 49" xfId="47"/>
    <cellStyle name="Normal 3 5" xfId="48"/>
    <cellStyle name="Normal 3 50" xfId="49"/>
    <cellStyle name="Normal 3 51" xfId="50"/>
    <cellStyle name="Normal 3 52" xfId="51"/>
    <cellStyle name="Normal 3 53" xfId="52"/>
    <cellStyle name="Normal 3 54" xfId="53"/>
    <cellStyle name="Normal 3 55" xfId="54"/>
    <cellStyle name="Normal 3 56" xfId="55"/>
    <cellStyle name="Normal 3 57" xfId="56"/>
    <cellStyle name="Normal 3 58" xfId="57"/>
    <cellStyle name="Normal 3 59" xfId="58"/>
    <cellStyle name="Normal 3 6" xfId="59"/>
    <cellStyle name="Normal 3 60" xfId="60"/>
    <cellStyle name="Normal 3 61" xfId="61"/>
    <cellStyle name="Normal 3 62" xfId="62"/>
    <cellStyle name="Normal 3 63" xfId="63"/>
    <cellStyle name="Normal 3 64" xfId="64"/>
    <cellStyle name="Normal 3 65" xfId="65"/>
    <cellStyle name="Normal 3 66" xfId="66"/>
    <cellStyle name="Normal 3 67" xfId="67"/>
    <cellStyle name="Normal 3 68" xfId="68"/>
    <cellStyle name="Normal 3 69" xfId="69"/>
    <cellStyle name="Normal 3 7" xfId="70"/>
    <cellStyle name="Normal 3 70" xfId="71"/>
    <cellStyle name="Normal 3 71" xfId="72"/>
    <cellStyle name="Normal 3 72" xfId="73"/>
    <cellStyle name="Normal 3 73" xfId="74"/>
    <cellStyle name="Normal 3 74" xfId="75"/>
    <cellStyle name="Normal 3 75" xfId="76"/>
    <cellStyle name="Normal 3 76" xfId="77"/>
    <cellStyle name="Normal 3 77" xfId="78"/>
    <cellStyle name="Normal 3 78" xfId="79"/>
    <cellStyle name="Normal 3 79" xfId="80"/>
    <cellStyle name="Normal 3 8" xfId="81"/>
    <cellStyle name="Normal 3 80" xfId="82"/>
    <cellStyle name="Normal 3 81" xfId="83"/>
    <cellStyle name="Normal 3 82" xfId="84"/>
    <cellStyle name="Normal 3 83" xfId="85"/>
    <cellStyle name="Normal 3 84" xfId="86"/>
    <cellStyle name="Normal 3 85" xfId="87"/>
    <cellStyle name="Normal 3 86" xfId="88"/>
    <cellStyle name="Normal 3 87" xfId="89"/>
    <cellStyle name="Normal 3 88" xfId="90"/>
    <cellStyle name="Normal 3 89" xfId="91"/>
    <cellStyle name="Normal 3 9" xfId="92"/>
    <cellStyle name="Normal 3 90" xfId="93"/>
    <cellStyle name="Normal 3 91" xfId="94"/>
    <cellStyle name="Normal 3 92" xfId="95"/>
    <cellStyle name="Normal 3 93" xfId="96"/>
    <cellStyle name="Normal 3 94" xfId="97"/>
    <cellStyle name="Normal 3 95" xfId="98"/>
    <cellStyle name="Normal 3 96" xfId="99"/>
    <cellStyle name="Percent 2" xfId="100"/>
    <cellStyle name="Percent 2 10" xfId="101"/>
    <cellStyle name="Percent 2 11" xfId="102"/>
    <cellStyle name="Percent 2 12" xfId="103"/>
    <cellStyle name="Percent 2 13" xfId="104"/>
    <cellStyle name="Percent 2 14" xfId="105"/>
    <cellStyle name="Percent 2 15" xfId="106"/>
    <cellStyle name="Percent 2 16" xfId="107"/>
    <cellStyle name="Percent 2 17" xfId="108"/>
    <cellStyle name="Percent 2 18" xfId="109"/>
    <cellStyle name="Percent 2 19" xfId="110"/>
    <cellStyle name="Percent 2 2" xfId="111"/>
    <cellStyle name="Percent 2 2 2" xfId="112"/>
    <cellStyle name="Percent 2 20" xfId="113"/>
    <cellStyle name="Percent 2 21" xfId="114"/>
    <cellStyle name="Percent 2 22" xfId="115"/>
    <cellStyle name="Percent 2 23" xfId="116"/>
    <cellStyle name="Percent 2 24" xfId="117"/>
    <cellStyle name="Percent 2 25" xfId="118"/>
    <cellStyle name="Percent 2 26" xfId="119"/>
    <cellStyle name="Percent 2 27" xfId="120"/>
    <cellStyle name="Percent 2 28" xfId="121"/>
    <cellStyle name="Percent 2 29" xfId="122"/>
    <cellStyle name="Percent 2 3" xfId="123"/>
    <cellStyle name="Percent 2 30" xfId="124"/>
    <cellStyle name="Percent 2 31" xfId="125"/>
    <cellStyle name="Percent 2 32" xfId="126"/>
    <cellStyle name="Percent 2 33" xfId="127"/>
    <cellStyle name="Percent 2 34" xfId="128"/>
    <cellStyle name="Percent 2 35" xfId="129"/>
    <cellStyle name="Percent 2 36" xfId="130"/>
    <cellStyle name="Percent 2 37" xfId="131"/>
    <cellStyle name="Percent 2 38" xfId="132"/>
    <cellStyle name="Percent 2 39" xfId="133"/>
    <cellStyle name="Percent 2 4" xfId="134"/>
    <cellStyle name="Percent 2 40" xfId="135"/>
    <cellStyle name="Percent 2 41" xfId="136"/>
    <cellStyle name="Percent 2 42" xfId="137"/>
    <cellStyle name="Percent 2 43" xfId="138"/>
    <cellStyle name="Percent 2 44" xfId="139"/>
    <cellStyle name="Percent 2 45" xfId="140"/>
    <cellStyle name="Percent 2 46" xfId="141"/>
    <cellStyle name="Percent 2 47" xfId="142"/>
    <cellStyle name="Percent 2 48" xfId="143"/>
    <cellStyle name="Percent 2 49" xfId="144"/>
    <cellStyle name="Percent 2 5" xfId="145"/>
    <cellStyle name="Percent 2 50" xfId="146"/>
    <cellStyle name="Percent 2 51" xfId="147"/>
    <cellStyle name="Percent 2 52" xfId="148"/>
    <cellStyle name="Percent 2 53" xfId="149"/>
    <cellStyle name="Percent 2 54" xfId="150"/>
    <cellStyle name="Percent 2 55" xfId="151"/>
    <cellStyle name="Percent 2 56" xfId="152"/>
    <cellStyle name="Percent 2 57" xfId="153"/>
    <cellStyle name="Percent 2 58" xfId="154"/>
    <cellStyle name="Percent 2 59" xfId="155"/>
    <cellStyle name="Percent 2 6" xfId="156"/>
    <cellStyle name="Percent 2 60" xfId="157"/>
    <cellStyle name="Percent 2 61" xfId="158"/>
    <cellStyle name="Percent 2 62" xfId="159"/>
    <cellStyle name="Percent 2 63" xfId="160"/>
    <cellStyle name="Percent 2 64" xfId="161"/>
    <cellStyle name="Percent 2 65" xfId="162"/>
    <cellStyle name="Percent 2 66" xfId="163"/>
    <cellStyle name="Percent 2 67" xfId="164"/>
    <cellStyle name="Percent 2 68" xfId="165"/>
    <cellStyle name="Percent 2 69" xfId="166"/>
    <cellStyle name="Percent 2 7" xfId="167"/>
    <cellStyle name="Percent 2 70" xfId="168"/>
    <cellStyle name="Percent 2 71" xfId="169"/>
    <cellStyle name="Percent 2 72" xfId="170"/>
    <cellStyle name="Percent 2 73" xfId="171"/>
    <cellStyle name="Percent 2 74" xfId="172"/>
    <cellStyle name="Percent 2 75" xfId="173"/>
    <cellStyle name="Percent 2 76" xfId="174"/>
    <cellStyle name="Percent 2 77" xfId="175"/>
    <cellStyle name="Percent 2 78" xfId="176"/>
    <cellStyle name="Percent 2 79" xfId="177"/>
    <cellStyle name="Percent 2 8" xfId="178"/>
    <cellStyle name="Percent 2 80" xfId="179"/>
    <cellStyle name="Percent 2 81" xfId="180"/>
    <cellStyle name="Percent 2 82" xfId="181"/>
    <cellStyle name="Percent 2 83" xfId="182"/>
    <cellStyle name="Percent 2 84" xfId="183"/>
    <cellStyle name="Percent 2 85" xfId="184"/>
    <cellStyle name="Percent 2 9" xfId="185"/>
    <cellStyle name="Percent 3" xfId="186"/>
    <cellStyle name="Percent 3 2" xfId="1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K81"/>
  <sheetViews>
    <sheetView tabSelected="1" topLeftCell="A31" zoomScale="90" zoomScaleNormal="90" workbookViewId="0">
      <selection activeCell="A73" sqref="A73"/>
    </sheetView>
  </sheetViews>
  <sheetFormatPr defaultRowHeight="15"/>
  <cols>
    <col min="1" max="1" width="7.7109375" customWidth="1"/>
    <col min="2" max="2" width="12.85546875" customWidth="1"/>
    <col min="3" max="3" width="8.28515625" customWidth="1"/>
    <col min="4" max="4" width="7.5703125" customWidth="1"/>
    <col min="5" max="5" width="10" customWidth="1"/>
  </cols>
  <sheetData>
    <row r="1" spans="1:11">
      <c r="A1" s="1" t="s">
        <v>0</v>
      </c>
      <c r="B1" s="1"/>
      <c r="C1" s="1"/>
      <c r="D1" s="1"/>
      <c r="E1" s="2"/>
      <c r="F1" s="3"/>
    </row>
    <row r="2" spans="1:11" ht="17.100000000000001" customHeight="1">
      <c r="A2" s="4" t="s">
        <v>1</v>
      </c>
      <c r="B2" s="18" t="s">
        <v>2</v>
      </c>
      <c r="C2" s="19"/>
      <c r="D2" s="20"/>
      <c r="E2" s="4" t="s">
        <v>3</v>
      </c>
      <c r="F2" s="25" t="s">
        <v>4</v>
      </c>
    </row>
    <row r="3" spans="1:11" ht="17.100000000000001" customHeight="1">
      <c r="A3" s="5"/>
      <c r="B3" s="6" t="s">
        <v>5</v>
      </c>
      <c r="C3" s="6" t="s">
        <v>6</v>
      </c>
      <c r="D3" s="6" t="s">
        <v>7</v>
      </c>
      <c r="E3" s="6" t="s">
        <v>8</v>
      </c>
      <c r="F3" s="25"/>
    </row>
    <row r="4" spans="1:11" ht="17.100000000000001" customHeight="1">
      <c r="A4" s="7"/>
      <c r="B4" s="8"/>
      <c r="C4" s="8"/>
      <c r="D4" s="8"/>
      <c r="E4" s="8" t="s">
        <v>9</v>
      </c>
      <c r="F4" s="25"/>
    </row>
    <row r="5" spans="1:11" ht="17.100000000000001" customHeight="1">
      <c r="A5" s="9"/>
      <c r="B5" s="10"/>
      <c r="C5" s="10"/>
      <c r="D5" s="10"/>
      <c r="E5" s="10"/>
      <c r="F5" s="11"/>
    </row>
    <row r="6" spans="1:11" ht="17.100000000000001" customHeight="1">
      <c r="A6" s="16" t="s">
        <v>10</v>
      </c>
      <c r="B6" s="13">
        <v>820</v>
      </c>
      <c r="C6" s="13">
        <v>567</v>
      </c>
      <c r="D6" s="13">
        <v>38</v>
      </c>
      <c r="E6" s="13">
        <f t="shared" ref="E6:E40" si="0">SUM(C6:D6)</f>
        <v>605</v>
      </c>
      <c r="F6" s="14">
        <f t="shared" ref="F6:F52" si="1">B6/E6</f>
        <v>1.3553719008264462</v>
      </c>
      <c r="G6" s="37"/>
      <c r="H6" s="37"/>
      <c r="I6" s="36"/>
      <c r="J6" s="36"/>
      <c r="K6" s="36"/>
    </row>
    <row r="7" spans="1:11" ht="17.100000000000001" customHeight="1">
      <c r="A7" s="16" t="s">
        <v>11</v>
      </c>
      <c r="B7" s="13">
        <v>356</v>
      </c>
      <c r="C7" s="13">
        <v>278</v>
      </c>
      <c r="D7" s="13">
        <v>30</v>
      </c>
      <c r="E7" s="13">
        <f t="shared" si="0"/>
        <v>308</v>
      </c>
      <c r="F7" s="14">
        <f t="shared" si="1"/>
        <v>1.1558441558441559</v>
      </c>
      <c r="G7" s="31"/>
      <c r="H7" s="31"/>
      <c r="I7" s="31"/>
      <c r="J7" s="31"/>
      <c r="K7" s="36"/>
    </row>
    <row r="8" spans="1:11" ht="17.100000000000001" customHeight="1">
      <c r="A8" s="16" t="s">
        <v>12</v>
      </c>
      <c r="B8" s="15">
        <v>34</v>
      </c>
      <c r="C8" s="13">
        <v>26</v>
      </c>
      <c r="D8" s="13"/>
      <c r="E8" s="15">
        <f t="shared" si="0"/>
        <v>26</v>
      </c>
      <c r="F8" s="14">
        <f t="shared" si="1"/>
        <v>1.3076923076923077</v>
      </c>
      <c r="G8" s="31"/>
      <c r="H8" s="31"/>
      <c r="I8" s="31"/>
      <c r="J8" s="31"/>
      <c r="K8" s="36"/>
    </row>
    <row r="9" spans="1:11" ht="17.100000000000001" customHeight="1">
      <c r="A9" s="16" t="s">
        <v>13</v>
      </c>
      <c r="B9" s="13">
        <v>182</v>
      </c>
      <c r="C9" s="13">
        <v>143</v>
      </c>
      <c r="D9" s="13"/>
      <c r="E9" s="13">
        <f t="shared" si="0"/>
        <v>143</v>
      </c>
      <c r="F9" s="14">
        <f t="shared" si="1"/>
        <v>1.2727272727272727</v>
      </c>
      <c r="G9" s="31"/>
      <c r="H9" s="31"/>
      <c r="I9" s="31"/>
      <c r="J9" s="31"/>
      <c r="K9" s="36"/>
    </row>
    <row r="10" spans="1:11" ht="17.100000000000001" customHeight="1">
      <c r="A10" s="16" t="s">
        <v>14</v>
      </c>
      <c r="B10" s="13">
        <v>129</v>
      </c>
      <c r="C10" s="13">
        <v>107</v>
      </c>
      <c r="D10" s="13"/>
      <c r="E10" s="13">
        <f t="shared" si="0"/>
        <v>107</v>
      </c>
      <c r="F10" s="14">
        <f t="shared" si="1"/>
        <v>1.205607476635514</v>
      </c>
      <c r="G10" s="31"/>
      <c r="H10" s="31"/>
      <c r="I10" s="31"/>
      <c r="J10" s="31"/>
      <c r="K10" s="36"/>
    </row>
    <row r="11" spans="1:11" ht="17.100000000000001" customHeight="1">
      <c r="A11" s="16" t="s">
        <v>15</v>
      </c>
      <c r="B11" s="13">
        <v>61</v>
      </c>
      <c r="C11" s="13">
        <v>50</v>
      </c>
      <c r="D11" s="13">
        <v>1</v>
      </c>
      <c r="E11" s="13">
        <f t="shared" si="0"/>
        <v>51</v>
      </c>
      <c r="F11" s="14">
        <f t="shared" si="1"/>
        <v>1.196078431372549</v>
      </c>
    </row>
    <row r="12" spans="1:11" ht="17.100000000000001" customHeight="1">
      <c r="A12" s="16" t="s">
        <v>16</v>
      </c>
      <c r="B12" s="13">
        <v>92</v>
      </c>
      <c r="C12" s="13">
        <v>81</v>
      </c>
      <c r="D12" s="13"/>
      <c r="E12" s="13">
        <f t="shared" si="0"/>
        <v>81</v>
      </c>
      <c r="F12" s="14">
        <f t="shared" si="1"/>
        <v>1.1358024691358024</v>
      </c>
    </row>
    <row r="13" spans="1:11" ht="17.100000000000001" customHeight="1">
      <c r="A13" s="16" t="s">
        <v>17</v>
      </c>
      <c r="B13" s="13">
        <v>201</v>
      </c>
      <c r="C13" s="13">
        <v>13</v>
      </c>
      <c r="D13" s="13">
        <v>159</v>
      </c>
      <c r="E13" s="13">
        <f t="shared" si="0"/>
        <v>172</v>
      </c>
      <c r="F13" s="14">
        <f t="shared" si="1"/>
        <v>1.1686046511627908</v>
      </c>
    </row>
    <row r="14" spans="1:11" ht="17.100000000000001" customHeight="1">
      <c r="A14" s="16" t="s">
        <v>18</v>
      </c>
      <c r="B14" s="13">
        <v>24</v>
      </c>
      <c r="C14" s="13"/>
      <c r="D14" s="13">
        <v>20</v>
      </c>
      <c r="E14" s="13">
        <f t="shared" si="0"/>
        <v>20</v>
      </c>
      <c r="F14" s="14">
        <f t="shared" si="1"/>
        <v>1.2</v>
      </c>
    </row>
    <row r="15" spans="1:11" ht="17.100000000000001" customHeight="1">
      <c r="A15" s="16" t="s">
        <v>19</v>
      </c>
      <c r="B15" s="13">
        <v>618</v>
      </c>
      <c r="C15" s="13">
        <v>350</v>
      </c>
      <c r="D15" s="13">
        <v>3</v>
      </c>
      <c r="E15" s="13">
        <f t="shared" si="0"/>
        <v>353</v>
      </c>
      <c r="F15" s="14">
        <f t="shared" si="1"/>
        <v>1.7507082152974505</v>
      </c>
    </row>
    <row r="16" spans="1:11" ht="17.100000000000001" customHeight="1">
      <c r="A16" s="16" t="s">
        <v>20</v>
      </c>
      <c r="B16" s="13">
        <v>83</v>
      </c>
      <c r="C16" s="13">
        <v>71</v>
      </c>
      <c r="D16" s="13">
        <v>1</v>
      </c>
      <c r="E16" s="13">
        <f t="shared" si="0"/>
        <v>72</v>
      </c>
      <c r="F16" s="14">
        <f t="shared" si="1"/>
        <v>1.1527777777777777</v>
      </c>
    </row>
    <row r="17" spans="1:6" ht="17.100000000000001" customHeight="1">
      <c r="A17" s="24" t="s">
        <v>21</v>
      </c>
      <c r="B17" s="13">
        <v>53</v>
      </c>
      <c r="C17" s="13">
        <v>24</v>
      </c>
      <c r="D17" s="13"/>
      <c r="E17" s="13">
        <f t="shared" si="0"/>
        <v>24</v>
      </c>
      <c r="F17" s="23">
        <f t="shared" si="1"/>
        <v>2.2083333333333335</v>
      </c>
    </row>
    <row r="18" spans="1:6" ht="17.100000000000001" customHeight="1">
      <c r="A18" s="24" t="s">
        <v>22</v>
      </c>
      <c r="B18" s="13">
        <v>2</v>
      </c>
      <c r="C18" s="13">
        <v>1</v>
      </c>
      <c r="D18" s="13"/>
      <c r="E18" s="13">
        <f t="shared" si="0"/>
        <v>1</v>
      </c>
      <c r="F18" s="23">
        <f t="shared" si="1"/>
        <v>2</v>
      </c>
    </row>
    <row r="19" spans="1:6" ht="17.100000000000001" customHeight="1">
      <c r="A19" s="16" t="s">
        <v>23</v>
      </c>
      <c r="B19" s="13">
        <v>303</v>
      </c>
      <c r="C19" s="13">
        <v>166</v>
      </c>
      <c r="D19" s="13">
        <v>11</v>
      </c>
      <c r="E19" s="13">
        <f t="shared" si="0"/>
        <v>177</v>
      </c>
      <c r="F19" s="14">
        <f t="shared" si="1"/>
        <v>1.7118644067796611</v>
      </c>
    </row>
    <row r="20" spans="1:6" ht="17.100000000000001" customHeight="1">
      <c r="A20" s="16" t="s">
        <v>24</v>
      </c>
      <c r="B20" s="13">
        <v>126</v>
      </c>
      <c r="C20" s="13">
        <v>86</v>
      </c>
      <c r="D20" s="13">
        <v>21</v>
      </c>
      <c r="E20" s="13">
        <f t="shared" si="0"/>
        <v>107</v>
      </c>
      <c r="F20" s="14">
        <f t="shared" si="1"/>
        <v>1.1775700934579438</v>
      </c>
    </row>
    <row r="21" spans="1:6" ht="17.100000000000001" customHeight="1">
      <c r="A21" s="16" t="s">
        <v>25</v>
      </c>
      <c r="B21" s="13">
        <v>17</v>
      </c>
      <c r="C21" s="13">
        <v>10</v>
      </c>
      <c r="D21" s="13">
        <v>4</v>
      </c>
      <c r="E21" s="13">
        <f t="shared" si="0"/>
        <v>14</v>
      </c>
      <c r="F21" s="14">
        <f t="shared" si="1"/>
        <v>1.2142857142857142</v>
      </c>
    </row>
    <row r="22" spans="1:6" ht="17.100000000000001" customHeight="1">
      <c r="A22" s="24" t="s">
        <v>26</v>
      </c>
      <c r="B22" s="13">
        <v>211</v>
      </c>
      <c r="C22" s="13">
        <v>94</v>
      </c>
      <c r="D22" s="13"/>
      <c r="E22" s="13">
        <f t="shared" si="0"/>
        <v>94</v>
      </c>
      <c r="F22" s="23">
        <f t="shared" si="1"/>
        <v>2.2446808510638299</v>
      </c>
    </row>
    <row r="23" spans="1:6" ht="17.100000000000001" customHeight="1">
      <c r="A23" s="16" t="s">
        <v>27</v>
      </c>
      <c r="B23" s="13">
        <v>18</v>
      </c>
      <c r="C23" s="13">
        <v>15</v>
      </c>
      <c r="D23" s="13"/>
      <c r="E23" s="13">
        <f t="shared" si="0"/>
        <v>15</v>
      </c>
      <c r="F23" s="14">
        <f t="shared" si="1"/>
        <v>1.2</v>
      </c>
    </row>
    <row r="24" spans="1:6" ht="17.100000000000001" customHeight="1">
      <c r="A24" s="16" t="s">
        <v>28</v>
      </c>
      <c r="B24" s="13">
        <v>221</v>
      </c>
      <c r="C24" s="13">
        <v>128</v>
      </c>
      <c r="D24" s="13">
        <v>4</v>
      </c>
      <c r="E24" s="13">
        <f t="shared" si="0"/>
        <v>132</v>
      </c>
      <c r="F24" s="14">
        <f t="shared" si="1"/>
        <v>1.6742424242424243</v>
      </c>
    </row>
    <row r="25" spans="1:6" ht="17.100000000000001" customHeight="1">
      <c r="A25" s="16" t="s">
        <v>29</v>
      </c>
      <c r="B25" s="13">
        <v>104</v>
      </c>
      <c r="C25" s="13">
        <v>81</v>
      </c>
      <c r="D25" s="13">
        <v>2</v>
      </c>
      <c r="E25" s="13">
        <f t="shared" si="0"/>
        <v>83</v>
      </c>
      <c r="F25" s="14">
        <f t="shared" si="1"/>
        <v>1.2530120481927711</v>
      </c>
    </row>
    <row r="26" spans="1:6" ht="17.100000000000001" customHeight="1">
      <c r="A26" s="16" t="s">
        <v>30</v>
      </c>
      <c r="B26" s="13">
        <v>172</v>
      </c>
      <c r="C26" s="13">
        <v>91</v>
      </c>
      <c r="D26" s="13">
        <v>2</v>
      </c>
      <c r="E26" s="13">
        <f t="shared" si="0"/>
        <v>93</v>
      </c>
      <c r="F26" s="14">
        <f t="shared" si="1"/>
        <v>1.8494623655913978</v>
      </c>
    </row>
    <row r="27" spans="1:6" ht="17.100000000000001" customHeight="1">
      <c r="A27" s="16" t="s">
        <v>31</v>
      </c>
      <c r="B27" s="13">
        <v>29</v>
      </c>
      <c r="C27" s="13">
        <v>28</v>
      </c>
      <c r="D27" s="13"/>
      <c r="E27" s="13">
        <f t="shared" si="0"/>
        <v>28</v>
      </c>
      <c r="F27" s="14">
        <f t="shared" si="1"/>
        <v>1.0357142857142858</v>
      </c>
    </row>
    <row r="28" spans="1:6" ht="17.100000000000001" customHeight="1">
      <c r="A28" s="24" t="s">
        <v>32</v>
      </c>
      <c r="B28" s="13">
        <v>11</v>
      </c>
      <c r="C28" s="13">
        <v>1</v>
      </c>
      <c r="D28" s="13"/>
      <c r="E28" s="13">
        <f t="shared" si="0"/>
        <v>1</v>
      </c>
      <c r="F28" s="23">
        <f t="shared" si="1"/>
        <v>11</v>
      </c>
    </row>
    <row r="29" spans="1:6" ht="17.100000000000001" customHeight="1">
      <c r="A29" s="24" t="s">
        <v>33</v>
      </c>
      <c r="B29" s="13">
        <v>56</v>
      </c>
      <c r="C29" s="16">
        <v>26</v>
      </c>
      <c r="D29" s="16"/>
      <c r="E29" s="13">
        <f t="shared" si="0"/>
        <v>26</v>
      </c>
      <c r="F29" s="23">
        <f t="shared" si="1"/>
        <v>2.1538461538461537</v>
      </c>
    </row>
    <row r="30" spans="1:6" ht="17.100000000000001" customHeight="1">
      <c r="A30" s="16" t="s">
        <v>34</v>
      </c>
      <c r="B30" s="13">
        <v>5</v>
      </c>
      <c r="C30" s="13">
        <v>5</v>
      </c>
      <c r="D30" s="13"/>
      <c r="E30" s="13">
        <f t="shared" si="0"/>
        <v>5</v>
      </c>
      <c r="F30" s="14">
        <f t="shared" si="1"/>
        <v>1</v>
      </c>
    </row>
    <row r="31" spans="1:6" ht="17.100000000000001" customHeight="1">
      <c r="A31" s="24" t="s">
        <v>35</v>
      </c>
      <c r="B31" s="13">
        <v>81</v>
      </c>
      <c r="C31" s="13">
        <v>34</v>
      </c>
      <c r="D31" s="13"/>
      <c r="E31" s="13">
        <f t="shared" si="0"/>
        <v>34</v>
      </c>
      <c r="F31" s="23">
        <f t="shared" si="1"/>
        <v>2.3823529411764706</v>
      </c>
    </row>
    <row r="32" spans="1:6" ht="17.100000000000001" customHeight="1">
      <c r="A32" s="16" t="s">
        <v>36</v>
      </c>
      <c r="B32" s="13">
        <v>4</v>
      </c>
      <c r="C32" s="13"/>
      <c r="D32" s="13">
        <v>4</v>
      </c>
      <c r="E32" s="13">
        <f t="shared" si="0"/>
        <v>4</v>
      </c>
      <c r="F32" s="14">
        <f t="shared" si="1"/>
        <v>1</v>
      </c>
    </row>
    <row r="33" spans="1:6" ht="17.100000000000001" customHeight="1">
      <c r="A33" s="16" t="s">
        <v>31</v>
      </c>
      <c r="B33" s="13">
        <v>63</v>
      </c>
      <c r="C33" s="13">
        <v>61</v>
      </c>
      <c r="D33" s="13">
        <v>1</v>
      </c>
      <c r="E33" s="13">
        <f t="shared" si="0"/>
        <v>62</v>
      </c>
      <c r="F33" s="14">
        <f t="shared" si="1"/>
        <v>1.0161290322580645</v>
      </c>
    </row>
    <row r="34" spans="1:6" ht="17.100000000000001" customHeight="1">
      <c r="A34" s="16" t="s">
        <v>37</v>
      </c>
      <c r="B34" s="13">
        <v>137</v>
      </c>
      <c r="C34" s="13">
        <v>110</v>
      </c>
      <c r="D34" s="13">
        <v>12</v>
      </c>
      <c r="E34" s="13">
        <f t="shared" si="0"/>
        <v>122</v>
      </c>
      <c r="F34" s="14">
        <f t="shared" si="1"/>
        <v>1.1229508196721312</v>
      </c>
    </row>
    <row r="35" spans="1:6" ht="17.100000000000001" customHeight="1">
      <c r="A35" s="16" t="s">
        <v>38</v>
      </c>
      <c r="B35" s="13">
        <v>82</v>
      </c>
      <c r="C35" s="13">
        <v>71</v>
      </c>
      <c r="D35" s="13">
        <v>1</v>
      </c>
      <c r="E35" s="13">
        <f t="shared" si="0"/>
        <v>72</v>
      </c>
      <c r="F35" s="14">
        <f t="shared" si="1"/>
        <v>1.1388888888888888</v>
      </c>
    </row>
    <row r="36" spans="1:6" ht="17.100000000000001" customHeight="1">
      <c r="A36" s="16" t="s">
        <v>39</v>
      </c>
      <c r="B36" s="13">
        <v>15</v>
      </c>
      <c r="C36" s="13">
        <v>2</v>
      </c>
      <c r="D36" s="13">
        <v>7</v>
      </c>
      <c r="E36" s="13">
        <f t="shared" si="0"/>
        <v>9</v>
      </c>
      <c r="F36" s="14">
        <f t="shared" si="1"/>
        <v>1.6666666666666667</v>
      </c>
    </row>
    <row r="37" spans="1:6" ht="17.100000000000001" customHeight="1">
      <c r="A37" s="24" t="s">
        <v>40</v>
      </c>
      <c r="B37" s="13">
        <v>10</v>
      </c>
      <c r="C37" s="13">
        <v>0</v>
      </c>
      <c r="D37" s="13">
        <v>5</v>
      </c>
      <c r="E37" s="13">
        <f t="shared" si="0"/>
        <v>5</v>
      </c>
      <c r="F37" s="23">
        <f t="shared" si="1"/>
        <v>2</v>
      </c>
    </row>
    <row r="38" spans="1:6" ht="17.100000000000001" customHeight="1">
      <c r="A38" s="16" t="s">
        <v>41</v>
      </c>
      <c r="B38" s="17">
        <v>13</v>
      </c>
      <c r="C38" s="17">
        <v>0</v>
      </c>
      <c r="D38" s="17">
        <v>11</v>
      </c>
      <c r="E38" s="17">
        <f t="shared" si="0"/>
        <v>11</v>
      </c>
      <c r="F38" s="14">
        <f t="shared" si="1"/>
        <v>1.1818181818181819</v>
      </c>
    </row>
    <row r="39" spans="1:6" ht="17.100000000000001" customHeight="1">
      <c r="A39" s="16" t="s">
        <v>42</v>
      </c>
      <c r="B39" s="13">
        <v>321</v>
      </c>
      <c r="C39" s="13">
        <v>2</v>
      </c>
      <c r="D39" s="13">
        <v>271</v>
      </c>
      <c r="E39" s="13">
        <f t="shared" si="0"/>
        <v>273</v>
      </c>
      <c r="F39" s="14">
        <f t="shared" si="1"/>
        <v>1.1758241758241759</v>
      </c>
    </row>
    <row r="40" spans="1:6" ht="17.100000000000001" customHeight="1">
      <c r="A40" s="16" t="s">
        <v>43</v>
      </c>
      <c r="B40" s="13">
        <v>40</v>
      </c>
      <c r="C40" s="13">
        <v>14</v>
      </c>
      <c r="D40" s="13">
        <v>16</v>
      </c>
      <c r="E40" s="13">
        <f t="shared" si="0"/>
        <v>30</v>
      </c>
      <c r="F40" s="14">
        <f t="shared" si="1"/>
        <v>1.3333333333333333</v>
      </c>
    </row>
    <row r="41" spans="1:6" ht="17.100000000000001" customHeight="1">
      <c r="A41" s="16" t="s">
        <v>44</v>
      </c>
      <c r="B41" s="13">
        <v>1</v>
      </c>
      <c r="C41" s="13"/>
      <c r="D41" s="13"/>
      <c r="E41" s="13"/>
      <c r="F41" s="14" t="e">
        <f t="shared" si="1"/>
        <v>#DIV/0!</v>
      </c>
    </row>
    <row r="42" spans="1:6" ht="17.100000000000001" customHeight="1">
      <c r="A42" s="16" t="s">
        <v>45</v>
      </c>
      <c r="B42" s="13">
        <v>4</v>
      </c>
      <c r="C42" s="13">
        <v>3</v>
      </c>
      <c r="D42" s="13"/>
      <c r="E42" s="13">
        <f t="shared" ref="E42:E54" si="2">SUM(C42:D42)</f>
        <v>3</v>
      </c>
      <c r="F42" s="14">
        <f t="shared" si="1"/>
        <v>1.3333333333333333</v>
      </c>
    </row>
    <row r="43" spans="1:6" ht="17.100000000000001" customHeight="1">
      <c r="A43" s="16" t="s">
        <v>46</v>
      </c>
      <c r="B43" s="13">
        <v>34</v>
      </c>
      <c r="C43" s="13">
        <v>14</v>
      </c>
      <c r="D43" s="13">
        <v>9</v>
      </c>
      <c r="E43" s="13">
        <f t="shared" si="2"/>
        <v>23</v>
      </c>
      <c r="F43" s="14">
        <f t="shared" si="1"/>
        <v>1.4782608695652173</v>
      </c>
    </row>
    <row r="44" spans="1:6" ht="17.100000000000001" customHeight="1">
      <c r="A44" s="24" t="s">
        <v>47</v>
      </c>
      <c r="B44" s="13">
        <v>13</v>
      </c>
      <c r="C44" s="13">
        <v>3</v>
      </c>
      <c r="D44" s="13"/>
      <c r="E44" s="13">
        <f t="shared" si="2"/>
        <v>3</v>
      </c>
      <c r="F44" s="23">
        <f t="shared" si="1"/>
        <v>4.333333333333333</v>
      </c>
    </row>
    <row r="45" spans="1:6" ht="17.100000000000001" customHeight="1">
      <c r="A45" s="16" t="s">
        <v>48</v>
      </c>
      <c r="B45" s="13">
        <v>6</v>
      </c>
      <c r="C45" s="13">
        <v>6</v>
      </c>
      <c r="D45" s="13"/>
      <c r="E45" s="13">
        <f t="shared" si="2"/>
        <v>6</v>
      </c>
      <c r="F45" s="14">
        <f t="shared" si="1"/>
        <v>1</v>
      </c>
    </row>
    <row r="46" spans="1:6" ht="17.100000000000001" customHeight="1">
      <c r="A46" s="16" t="s">
        <v>49</v>
      </c>
      <c r="B46" s="13">
        <v>33</v>
      </c>
      <c r="C46" s="13">
        <v>17</v>
      </c>
      <c r="D46" s="13">
        <v>2</v>
      </c>
      <c r="E46" s="13">
        <f t="shared" si="2"/>
        <v>19</v>
      </c>
      <c r="F46" s="14">
        <f t="shared" si="1"/>
        <v>1.736842105263158</v>
      </c>
    </row>
    <row r="47" spans="1:6" ht="17.100000000000001" customHeight="1">
      <c r="A47" s="16" t="s">
        <v>50</v>
      </c>
      <c r="B47" s="13">
        <v>2</v>
      </c>
      <c r="C47" s="13"/>
      <c r="D47" s="13">
        <v>2</v>
      </c>
      <c r="E47" s="13">
        <f t="shared" si="2"/>
        <v>2</v>
      </c>
      <c r="F47" s="14">
        <f t="shared" si="1"/>
        <v>1</v>
      </c>
    </row>
    <row r="48" spans="1:6" ht="17.100000000000001" customHeight="1">
      <c r="A48" s="24" t="s">
        <v>51</v>
      </c>
      <c r="B48" s="13">
        <v>814</v>
      </c>
      <c r="C48" s="13">
        <v>335</v>
      </c>
      <c r="D48" s="13">
        <v>7</v>
      </c>
      <c r="E48" s="13">
        <f t="shared" si="2"/>
        <v>342</v>
      </c>
      <c r="F48" s="23">
        <f t="shared" si="1"/>
        <v>2.3801169590643276</v>
      </c>
    </row>
    <row r="49" spans="1:6" ht="17.100000000000001" customHeight="1">
      <c r="A49" s="16" t="s">
        <v>52</v>
      </c>
      <c r="B49" s="13">
        <v>36</v>
      </c>
      <c r="C49" s="13">
        <v>26</v>
      </c>
      <c r="D49" s="13">
        <v>8</v>
      </c>
      <c r="E49" s="13">
        <f t="shared" si="2"/>
        <v>34</v>
      </c>
      <c r="F49" s="14">
        <f t="shared" si="1"/>
        <v>1.0588235294117647</v>
      </c>
    </row>
    <row r="50" spans="1:6" ht="17.100000000000001" customHeight="1">
      <c r="A50" s="16" t="s">
        <v>53</v>
      </c>
      <c r="B50" s="13">
        <v>2</v>
      </c>
      <c r="C50" s="13"/>
      <c r="D50" s="13">
        <v>2</v>
      </c>
      <c r="E50" s="13">
        <f t="shared" si="2"/>
        <v>2</v>
      </c>
      <c r="F50" s="14">
        <f t="shared" si="1"/>
        <v>1</v>
      </c>
    </row>
    <row r="51" spans="1:6" ht="17.100000000000001" customHeight="1">
      <c r="A51" s="16" t="s">
        <v>54</v>
      </c>
      <c r="B51" s="13">
        <v>16</v>
      </c>
      <c r="C51" s="13">
        <v>14</v>
      </c>
      <c r="D51" s="13"/>
      <c r="E51" s="13">
        <f t="shared" si="2"/>
        <v>14</v>
      </c>
      <c r="F51" s="14">
        <f t="shared" si="1"/>
        <v>1.1428571428571428</v>
      </c>
    </row>
    <row r="52" spans="1:6" ht="17.100000000000001" customHeight="1">
      <c r="A52" s="16" t="s">
        <v>55</v>
      </c>
      <c r="B52" s="13">
        <v>17</v>
      </c>
      <c r="C52" s="13">
        <v>14</v>
      </c>
      <c r="D52" s="13"/>
      <c r="E52" s="13">
        <f t="shared" si="2"/>
        <v>14</v>
      </c>
      <c r="F52" s="14">
        <f t="shared" si="1"/>
        <v>1.2142857142857142</v>
      </c>
    </row>
    <row r="53" spans="1:6" ht="17.100000000000001" customHeight="1">
      <c r="A53" s="16" t="s">
        <v>56</v>
      </c>
      <c r="B53" s="13">
        <v>474</v>
      </c>
      <c r="C53" s="13">
        <v>60</v>
      </c>
      <c r="D53" s="13">
        <v>385</v>
      </c>
      <c r="E53" s="13">
        <f t="shared" si="2"/>
        <v>445</v>
      </c>
      <c r="F53" s="14">
        <f t="shared" ref="F53:F76" si="3">B53/E53</f>
        <v>1.0651685393258428</v>
      </c>
    </row>
    <row r="54" spans="1:6" ht="17.100000000000001" customHeight="1">
      <c r="A54" s="24" t="s">
        <v>57</v>
      </c>
      <c r="B54" s="13">
        <v>6</v>
      </c>
      <c r="C54" s="13">
        <v>2</v>
      </c>
      <c r="D54" s="13"/>
      <c r="E54" s="13">
        <f t="shared" si="2"/>
        <v>2</v>
      </c>
      <c r="F54" s="23">
        <f t="shared" si="3"/>
        <v>3</v>
      </c>
    </row>
    <row r="55" spans="1:6" ht="17.100000000000001" customHeight="1">
      <c r="A55" s="16" t="s">
        <v>58</v>
      </c>
      <c r="B55" s="13">
        <v>2</v>
      </c>
      <c r="C55" s="13"/>
      <c r="D55" s="13"/>
      <c r="E55" s="13"/>
      <c r="F55" s="14" t="e">
        <f t="shared" si="3"/>
        <v>#DIV/0!</v>
      </c>
    </row>
    <row r="56" spans="1:6" ht="17.100000000000001" customHeight="1">
      <c r="A56" s="16" t="s">
        <v>59</v>
      </c>
      <c r="B56" s="13">
        <v>3</v>
      </c>
      <c r="C56" s="13">
        <v>2</v>
      </c>
      <c r="D56" s="13"/>
      <c r="E56" s="13">
        <f>SUM(C56:D56)</f>
        <v>2</v>
      </c>
      <c r="F56" s="14">
        <f t="shared" si="3"/>
        <v>1.5</v>
      </c>
    </row>
    <row r="57" spans="1:6" ht="17.100000000000001" customHeight="1">
      <c r="A57" s="16" t="s">
        <v>60</v>
      </c>
      <c r="B57" s="13">
        <v>1</v>
      </c>
      <c r="C57" s="13">
        <v>1</v>
      </c>
      <c r="D57" s="13"/>
      <c r="E57" s="13">
        <f>SUM(C57:D57)</f>
        <v>1</v>
      </c>
      <c r="F57" s="14">
        <f t="shared" si="3"/>
        <v>1</v>
      </c>
    </row>
    <row r="58" spans="1:6" ht="17.100000000000001" customHeight="1">
      <c r="A58" s="16" t="s">
        <v>61</v>
      </c>
      <c r="B58" s="13">
        <v>1</v>
      </c>
      <c r="C58" s="13">
        <v>1</v>
      </c>
      <c r="D58" s="13"/>
      <c r="E58" s="13">
        <f>SUM(C58:D58)</f>
        <v>1</v>
      </c>
      <c r="F58" s="14">
        <f t="shared" si="3"/>
        <v>1</v>
      </c>
    </row>
    <row r="59" spans="1:6" ht="17.100000000000001" customHeight="1">
      <c r="A59" s="16" t="s">
        <v>62</v>
      </c>
      <c r="B59" s="13">
        <v>1</v>
      </c>
      <c r="C59" s="13">
        <v>1</v>
      </c>
      <c r="D59" s="13"/>
      <c r="E59" s="13">
        <f>SUM(C59:D59)</f>
        <v>1</v>
      </c>
      <c r="F59" s="14">
        <f t="shared" si="3"/>
        <v>1</v>
      </c>
    </row>
    <row r="60" spans="1:6" ht="17.100000000000001" customHeight="1">
      <c r="A60" s="16" t="s">
        <v>63</v>
      </c>
      <c r="B60" s="13">
        <v>2</v>
      </c>
      <c r="C60" s="13"/>
      <c r="D60" s="13"/>
      <c r="E60" s="13"/>
      <c r="F60" s="14" t="e">
        <f t="shared" si="3"/>
        <v>#DIV/0!</v>
      </c>
    </row>
    <row r="61" spans="1:6" ht="17.100000000000001" customHeight="1">
      <c r="A61" s="16" t="s">
        <v>64</v>
      </c>
      <c r="B61" s="13">
        <v>2</v>
      </c>
      <c r="C61" s="13"/>
      <c r="D61" s="13"/>
      <c r="E61" s="13"/>
      <c r="F61" s="14" t="e">
        <f t="shared" si="3"/>
        <v>#DIV/0!</v>
      </c>
    </row>
    <row r="62" spans="1:6" ht="17.100000000000001" customHeight="1">
      <c r="A62" s="16" t="s">
        <v>65</v>
      </c>
      <c r="B62" s="13">
        <v>9</v>
      </c>
      <c r="C62" s="13">
        <v>9</v>
      </c>
      <c r="D62" s="13"/>
      <c r="E62" s="13">
        <f t="shared" ref="E62:E75" si="4">SUM(C62:D62)</f>
        <v>9</v>
      </c>
      <c r="F62" s="14">
        <f t="shared" si="3"/>
        <v>1</v>
      </c>
    </row>
    <row r="63" spans="1:6" ht="17.100000000000001" customHeight="1">
      <c r="A63" s="24" t="s">
        <v>66</v>
      </c>
      <c r="B63" s="13">
        <v>2</v>
      </c>
      <c r="C63" s="13">
        <v>1</v>
      </c>
      <c r="D63" s="13"/>
      <c r="E63" s="13">
        <f t="shared" si="4"/>
        <v>1</v>
      </c>
      <c r="F63" s="23">
        <f t="shared" si="3"/>
        <v>2</v>
      </c>
    </row>
    <row r="64" spans="1:6" ht="17.100000000000001" customHeight="1">
      <c r="A64" s="16" t="s">
        <v>67</v>
      </c>
      <c r="B64" s="13">
        <v>4</v>
      </c>
      <c r="C64" s="13">
        <v>3</v>
      </c>
      <c r="D64" s="13"/>
      <c r="E64" s="13">
        <f t="shared" si="4"/>
        <v>3</v>
      </c>
      <c r="F64" s="14">
        <f t="shared" si="3"/>
        <v>1.3333333333333333</v>
      </c>
    </row>
    <row r="65" spans="1:6" ht="17.100000000000001" customHeight="1">
      <c r="A65" s="16" t="s">
        <v>68</v>
      </c>
      <c r="B65" s="13">
        <v>55</v>
      </c>
      <c r="C65" s="13">
        <v>52</v>
      </c>
      <c r="D65" s="13"/>
      <c r="E65" s="13">
        <f t="shared" si="4"/>
        <v>52</v>
      </c>
      <c r="F65" s="14">
        <f t="shared" si="3"/>
        <v>1.0576923076923077</v>
      </c>
    </row>
    <row r="66" spans="1:6" ht="17.100000000000001" customHeight="1">
      <c r="A66" s="16" t="s">
        <v>69</v>
      </c>
      <c r="B66" s="13">
        <v>4</v>
      </c>
      <c r="C66" s="13"/>
      <c r="D66" s="13">
        <v>4</v>
      </c>
      <c r="E66" s="13">
        <f t="shared" si="4"/>
        <v>4</v>
      </c>
      <c r="F66" s="14">
        <f t="shared" si="3"/>
        <v>1</v>
      </c>
    </row>
    <row r="67" spans="1:6" ht="17.100000000000001" customHeight="1">
      <c r="A67" s="16" t="s">
        <v>70</v>
      </c>
      <c r="B67" s="13">
        <v>5</v>
      </c>
      <c r="C67" s="13">
        <v>5</v>
      </c>
      <c r="D67" s="13"/>
      <c r="E67" s="13">
        <f t="shared" si="4"/>
        <v>5</v>
      </c>
      <c r="F67" s="14">
        <f t="shared" si="3"/>
        <v>1</v>
      </c>
    </row>
    <row r="68" spans="1:6" ht="17.100000000000001" customHeight="1">
      <c r="A68" s="16" t="s">
        <v>71</v>
      </c>
      <c r="B68" s="13">
        <v>3</v>
      </c>
      <c r="C68" s="13"/>
      <c r="D68" s="13">
        <v>2</v>
      </c>
      <c r="E68" s="13">
        <f t="shared" si="4"/>
        <v>2</v>
      </c>
      <c r="F68" s="14">
        <f t="shared" si="3"/>
        <v>1.5</v>
      </c>
    </row>
    <row r="69" spans="1:6" ht="17.100000000000001" customHeight="1">
      <c r="A69" s="16" t="s">
        <v>72</v>
      </c>
      <c r="B69" s="13">
        <v>27</v>
      </c>
      <c r="C69" s="13">
        <v>12</v>
      </c>
      <c r="D69" s="13">
        <v>7</v>
      </c>
      <c r="E69" s="13">
        <f t="shared" si="4"/>
        <v>19</v>
      </c>
      <c r="F69" s="14">
        <f t="shared" si="3"/>
        <v>1.4210526315789473</v>
      </c>
    </row>
    <row r="70" spans="1:6" ht="17.100000000000001" customHeight="1">
      <c r="A70" s="16" t="s">
        <v>73</v>
      </c>
      <c r="B70" s="13">
        <v>1</v>
      </c>
      <c r="C70" s="13">
        <v>1</v>
      </c>
      <c r="D70" s="13"/>
      <c r="E70" s="13">
        <f t="shared" si="4"/>
        <v>1</v>
      </c>
      <c r="F70" s="14">
        <f t="shared" si="3"/>
        <v>1</v>
      </c>
    </row>
    <row r="71" spans="1:6" ht="17.100000000000001" customHeight="1">
      <c r="A71" s="16" t="s">
        <v>74</v>
      </c>
      <c r="B71" s="13">
        <v>4</v>
      </c>
      <c r="C71" s="13">
        <v>1</v>
      </c>
      <c r="D71" s="13">
        <v>2</v>
      </c>
      <c r="E71" s="13">
        <f t="shared" si="4"/>
        <v>3</v>
      </c>
      <c r="F71" s="14">
        <f t="shared" si="3"/>
        <v>1.3333333333333333</v>
      </c>
    </row>
    <row r="72" spans="1:6" ht="17.100000000000001" customHeight="1">
      <c r="A72" s="16" t="s">
        <v>75</v>
      </c>
      <c r="B72" s="13">
        <v>7</v>
      </c>
      <c r="C72" s="13">
        <v>1</v>
      </c>
      <c r="D72" s="13">
        <v>5</v>
      </c>
      <c r="E72" s="13">
        <f t="shared" si="4"/>
        <v>6</v>
      </c>
      <c r="F72" s="14">
        <f t="shared" si="3"/>
        <v>1.1666666666666667</v>
      </c>
    </row>
    <row r="73" spans="1:6" ht="17.100000000000001" customHeight="1">
      <c r="A73" s="24" t="s">
        <v>76</v>
      </c>
      <c r="B73" s="13">
        <v>13</v>
      </c>
      <c r="C73" s="13">
        <v>2</v>
      </c>
      <c r="D73" s="13"/>
      <c r="E73" s="13">
        <f t="shared" si="4"/>
        <v>2</v>
      </c>
      <c r="F73" s="23">
        <f t="shared" si="3"/>
        <v>6.5</v>
      </c>
    </row>
    <row r="74" spans="1:6" ht="17.100000000000001" customHeight="1">
      <c r="A74" s="12" t="s">
        <v>77</v>
      </c>
      <c r="B74" s="13">
        <v>275</v>
      </c>
      <c r="C74" s="13">
        <v>177</v>
      </c>
      <c r="D74" s="13">
        <v>23</v>
      </c>
      <c r="E74" s="13">
        <f t="shared" si="4"/>
        <v>200</v>
      </c>
      <c r="F74" s="14">
        <f t="shared" si="3"/>
        <v>1.375</v>
      </c>
    </row>
    <row r="75" spans="1:6" ht="17.100000000000001" customHeight="1">
      <c r="A75" s="24" t="s">
        <v>78</v>
      </c>
      <c r="B75" s="13">
        <v>2</v>
      </c>
      <c r="C75" s="13">
        <v>1</v>
      </c>
      <c r="D75" s="13"/>
      <c r="E75" s="13">
        <f t="shared" si="4"/>
        <v>1</v>
      </c>
      <c r="F75" s="23">
        <f t="shared" si="3"/>
        <v>2</v>
      </c>
    </row>
    <row r="76" spans="1:6" ht="17.100000000000001" customHeight="1">
      <c r="A76" s="16" t="s">
        <v>79</v>
      </c>
      <c r="B76" s="13">
        <v>2</v>
      </c>
      <c r="C76" s="13"/>
      <c r="D76" s="13"/>
      <c r="E76" s="13"/>
      <c r="F76" s="14" t="e">
        <f t="shared" si="3"/>
        <v>#DIV/0!</v>
      </c>
    </row>
    <row r="77" spans="1:6" ht="17.100000000000001" customHeight="1">
      <c r="A77" s="21" t="s">
        <v>80</v>
      </c>
      <c r="B77" s="21">
        <f>SUM(B6:B76)</f>
        <v>6577</v>
      </c>
      <c r="C77" s="21">
        <f>SUM(C6:C76)</f>
        <v>3500</v>
      </c>
      <c r="D77" s="21">
        <f>SUM(D6:D76)</f>
        <v>1082</v>
      </c>
      <c r="E77" s="21">
        <f>SUM(C77:D77)</f>
        <v>4582</v>
      </c>
      <c r="F77" s="22">
        <f>B77/E77</f>
        <v>1.4353993889131385</v>
      </c>
    </row>
    <row r="79" spans="1:6">
      <c r="A79" s="26" t="s">
        <v>81</v>
      </c>
      <c r="B79" s="27"/>
      <c r="C79" s="28"/>
      <c r="D79" s="28"/>
      <c r="E79" s="29"/>
    </row>
    <row r="80" spans="1:6">
      <c r="A80" s="30" t="s">
        <v>6</v>
      </c>
      <c r="B80" s="31" t="s">
        <v>82</v>
      </c>
      <c r="C80" s="31"/>
      <c r="D80" s="31"/>
      <c r="E80" s="32"/>
    </row>
    <row r="81" spans="1:5">
      <c r="A81" s="33" t="s">
        <v>7</v>
      </c>
      <c r="B81" s="34" t="s">
        <v>83</v>
      </c>
      <c r="C81" s="34"/>
      <c r="D81" s="34"/>
      <c r="E81" s="35"/>
    </row>
  </sheetData>
  <mergeCells count="2">
    <mergeCell ref="B2:D2"/>
    <mergeCell ref="F2:F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 Ratio JAN-MAR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UMMC</dc:creator>
  <cp:lastModifiedBy>User</cp:lastModifiedBy>
  <cp:lastPrinted>2020-06-22T00:09:43Z</cp:lastPrinted>
  <dcterms:created xsi:type="dcterms:W3CDTF">2020-06-19T06:45:27Z</dcterms:created>
  <dcterms:modified xsi:type="dcterms:W3CDTF">2020-06-22T00:16:14Z</dcterms:modified>
</cp:coreProperties>
</file>